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3170" tabRatio="500"/>
  </bookViews>
  <sheets>
    <sheet name="cz. 2 odzież robocza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/>
  <c r="G11"/>
  <c r="G34"/>
  <c r="F6"/>
  <c r="G6" s="1"/>
  <c r="F7"/>
  <c r="F8"/>
  <c r="G8" s="1"/>
  <c r="F9"/>
  <c r="G9" s="1"/>
  <c r="F10"/>
  <c r="G10" s="1"/>
  <c r="F1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F35"/>
  <c r="G35" s="1"/>
  <c r="F36"/>
  <c r="G36" s="1"/>
  <c r="F37"/>
  <c r="G37" s="1"/>
  <c r="F38"/>
  <c r="G38" s="1"/>
  <c r="F5"/>
  <c r="G5" s="1"/>
</calcChain>
</file>

<file path=xl/sharedStrings.xml><?xml version="1.0" encoding="utf-8"?>
<sst xmlns="http://schemas.openxmlformats.org/spreadsheetml/2006/main" count="116" uniqueCount="108">
  <si>
    <t>Część 2 Załącznik nr 2 do SWZ</t>
  </si>
  <si>
    <t xml:space="preserve">Znak sprawy: AZ-260-TP-10/21   </t>
  </si>
  <si>
    <t>Część 2 Sukcesywna dostawa odzieży roboczej oraz obuwia ochronnego na potrzeby Jednostek Uniwersytetu Medycznego we Wrocławiu</t>
  </si>
  <si>
    <t>L.p.</t>
  </si>
  <si>
    <t>Nazwa</t>
  </si>
  <si>
    <t>Ilość
szt./par</t>
  </si>
  <si>
    <t>Cena jedn. netto 
zł</t>
  </si>
  <si>
    <t>Stawka VAT (podać w %)</t>
  </si>
  <si>
    <t xml:space="preserve">Wartość netto zł
</t>
  </si>
  <si>
    <t xml:space="preserve">Wartość brutto 
zł
</t>
  </si>
  <si>
    <t>Producent oferowanego asortymentu</t>
  </si>
  <si>
    <t>Model 
lub numer katalogowy ofertowanego asortymentu</t>
  </si>
  <si>
    <t>1.</t>
  </si>
  <si>
    <t>2.</t>
  </si>
  <si>
    <t xml:space="preserve">
Buty kalosze - różne rozmiary, damskie i męskie , podeszwa antypoślizgowa, obuwie wysokie,  podeszwa lub wkładka odporna na przebicie, różne rozmiary 
</t>
  </si>
  <si>
    <t>3.</t>
  </si>
  <si>
    <t>4.</t>
  </si>
  <si>
    <t>5.</t>
  </si>
  <si>
    <t>6.</t>
  </si>
  <si>
    <t xml:space="preserve">
Buty sportowe, rekreacyjne w ciemnych barwach (damskie i męskie), sznurowane, wyścielone materiałerm od wewnętrznej strony,  pokrycie zewnętrzne: przewiewna tkanina połączona z materiałem syntetycznym, wkładka: wymienna, antystatyczna, pokryta tkaniną,  różne rozmiary
</t>
  </si>
  <si>
    <t>7.</t>
  </si>
  <si>
    <t>Fartuch drelichowy z długim rękawem, różne rozmiary, ciemny kolor, męski</t>
  </si>
  <si>
    <t>8.</t>
  </si>
  <si>
    <t>Kamizelka ocieplana damska, powłoka - 100 % poliester, gruba wyściółka pikowana , podszewka 100 % polar o gramaturze 260g/m2, zapinana na suwak, kolor - ciemny zielony lub granatowy, różne rozmiary</t>
  </si>
  <si>
    <t>9.</t>
  </si>
  <si>
    <t>Kamizelka ocieplana męska, powłoka 100 % poliester, gruba wyściółka pikowana, podszewka 100 % polar o gramaturze 260g/m2, zapinana na suwak, kolor- ciemny zielony lub granatowy, różne rozmiary</t>
  </si>
  <si>
    <t>10.</t>
  </si>
  <si>
    <t>11.</t>
  </si>
  <si>
    <t>12.</t>
  </si>
  <si>
    <t xml:space="preserve">
Koszula flanelowa męska w kratkę, zapinana na guziki, tkanina flanelowa bawełna 100% gr minimalna 170 g/m2 -  kat1, różne rozmiary
 </t>
  </si>
  <si>
    <t>13.</t>
  </si>
  <si>
    <t>Koszulka bawełniana męska, 100% bawełna, gramatura minimalna 150 g/m2, kolor granatowy, różne rozmiary</t>
  </si>
  <si>
    <t>14.</t>
  </si>
  <si>
    <t>Kalesony 100 % bawełna, kolor ciemny, różne rozmiary</t>
  </si>
  <si>
    <t>15.</t>
  </si>
  <si>
    <t>Podkoszulka 100 %  bawełna, z długim rękawem, kolor ciemny, różne rozmiary</t>
  </si>
  <si>
    <t>16.</t>
  </si>
  <si>
    <t>Kurtka przeciwdeszczowa lub płaszcz przeciwdeszczowy z kapturem (sztormiak), materiał: 70 % PCV, 30% poliester, męska i damska, różne rozmiary</t>
  </si>
  <si>
    <t>17.</t>
  </si>
  <si>
    <t>18.</t>
  </si>
  <si>
    <t>Czapka zimowa, ocieplana pianką i dzianiną miś, z daszkiem oraz nausznikami , zapinana na zatrzaski</t>
  </si>
  <si>
    <t>19.</t>
  </si>
  <si>
    <t xml:space="preserve">Czapka z daszkiem, drelichowa, letnia, z regulacją obwodu głowy </t>
  </si>
  <si>
    <t>20.</t>
  </si>
  <si>
    <t>Ręczniki frotte rozmiar 50 x 100cm, przędza klasyczna, gramatura min 500 g/m2, 100% bawełny, gatunek pierwszy</t>
  </si>
  <si>
    <t>21.</t>
  </si>
  <si>
    <t xml:space="preserve">
Rękawice bawełniane z mikronakropieniem pcv, wykonane są z dzianiny bawełnianej w kolorze białym, na zewnętrznej stronie dłoni 3 szczypanki, gumka ściągająca, doszywany kciuk, od wewnętrznej strony dłoni, białe przeciwślizgowe mikro nakropienie pcv, rozmiary 7 - 10
</t>
  </si>
  <si>
    <t>22.</t>
  </si>
  <si>
    <t>Rękawiczki robocze 5-palcowe wzmocnione skórą od wewnętrznej strony</t>
  </si>
  <si>
    <t>23.</t>
  </si>
  <si>
    <t xml:space="preserve">Rękawice Lux dziane tzw. wampirki, ze ściągaczem, 100% dzianina, powlekane dwukrotnie gumą od strony chwytnej </t>
  </si>
  <si>
    <t>24.</t>
  </si>
  <si>
    <t>Rękawice ocieplane z wysokiej jakości przędzy akrylowej, zakończone elastycznym ściągaczem , powlekane wytrzymałą, szorstkowatą, przeciwślizgową gumą błękitną odporną na zużycie , rozdarcie czy pękanie</t>
  </si>
  <si>
    <t>25.</t>
  </si>
  <si>
    <t>Fartuch przedni kwasoodporny dla osób pracujacych  w laboratorium w kontakcie z czynnikiem chemicznym</t>
  </si>
  <si>
    <t>26.</t>
  </si>
  <si>
    <t>27.</t>
  </si>
  <si>
    <t>Obuwie ochronne, kwasoodporne, typu kalosz, różne rozmiary</t>
  </si>
  <si>
    <t>28.</t>
  </si>
  <si>
    <t xml:space="preserve">Koszulka polo w kolorze granatowym, wykonana z elanobawełny o składzie 50%  poliester, 50% bawełna (tolerancja +/- 5%); o gramaturze 195g/m2 - 220g/m2; temperaturze prania 60oC; zapinana na trzy guziki pod szyją; rękawy i dół wykończone obszyciem, kołnierzyk wykładany; rękaw krótki, różne rozmiary </t>
  </si>
  <si>
    <t>29.</t>
  </si>
  <si>
    <t xml:space="preserve">Koszulka polo w kolorze granatowym, wykonana z elanobawełny o składzie 50%  poliester, 50% bawełna (tolerancja +/- 5%); o gramaturze 195g/m2 - 220g/m2; temperaturze prania 60 st. C; zapinana na trzy guziki pod szyją; rękawy i dół wykończone obszyciem, kołnierzyk wykładany; rękaw długi, różne rozmiary </t>
  </si>
  <si>
    <t>30.</t>
  </si>
  <si>
    <t xml:space="preserve">
Kamizelka impregnowana, 3/4 długości, w kolorze jaskrawo-żółtym. Wykonana z impregnowanej tkaniny, z taśmami odblaskowymi, nieocieplana (bez podpinki), nieprzemakalna, przepuszczająca powietrze, posiadająca dwie kieszenie dolne zapinane na rzep. Całość zapinana na zamek metalowy błyskawiczny.
</t>
  </si>
  <si>
    <t>31.</t>
  </si>
  <si>
    <t>32.</t>
  </si>
  <si>
    <t xml:space="preserve">Bluza polar wykonana w 100% z poliestru (+/- 5% wskazanych wartości), o gramaturze nie mniejszej niż 280 g/m2, impregnowana tkanina,  kolor granatowy,  wyposażona kołnierz typu stójka, długi rękaw zakończony ściągaczem, zapięcie na metalowy zamek błyskawiczny, dwie kieszenie wszyte (wpuszczone) na  wysokości  pasa, pełna dostępna rozmiarówka; </t>
  </si>
  <si>
    <t>33.</t>
  </si>
  <si>
    <t>Okulary przeciwsłoneczne dla kierowców, przyciemniane, posiadające filtr UV, szkła polaryzacyjne, rozmiar uniwersalny</t>
  </si>
  <si>
    <t>34.</t>
  </si>
  <si>
    <t>Maseczka lub półmaska filtrująco - pochłaniająca dla osób pracujących w kontakcie z czynnikiem chemicznym, lekka - do pracy w laboratorium</t>
  </si>
  <si>
    <t>Razem (suma pozycji 1 – 34):</t>
  </si>
  <si>
    <t>Podpis Wykonawcy</t>
  </si>
  <si>
    <t>Buty robocze filcowo-gumowe, 100 % PCV całkowicie wodoodporne, buty typu kozak, sięgające pod kolana z dodatkowym wkładem filcowym oraz wkładką, posiadają obcas absorbujący energię, podeszwa odporna na ścieranie, odporne na niską temperaturę, ciepłochłonne do -25 stopni C, ochrona przed zimnem, przesiąkaniem wody oraz wilgocią - podeszwa urzeźbiona, antypoślizgowa, odporna na niskie temperatury, spełniające wymagania normy EN20347 lub równoważnej, różne rozmiary</t>
  </si>
  <si>
    <r>
      <t xml:space="preserve">Buty robocze bezpieczne typu sandał, sięgające przed kostkę z otworami, wykonane ze skóry naturalnej, sandał bezpieczny, cholewka  ze skóry,  podeszwa  z  dwuwarstwowego  poliuretanu, </t>
    </r>
    <r>
      <rPr>
        <i/>
        <sz val="9"/>
        <rFont val="Verdana"/>
        <family val="2"/>
        <charset val="238"/>
      </rPr>
      <t>spełniające normę PN-EN ISO 20345:2012 lub równoważną tzn. z metalowym podnoskiem,odporność podnosna na  uderzenia  z energią 200J, zabudowana pięta, antystatyczność, wodoodporność, podeszwa antypoślizgowa, profilowana podeszwa, olejoodporny.</t>
    </r>
    <r>
      <rPr>
        <sz val="9"/>
        <rFont val="Verdana"/>
        <family val="2"/>
        <charset val="238"/>
      </rPr>
      <t xml:space="preserve"> Każda para obuwia bezpiecznego musi być oznakowany w sposób nieścieralny i czytelny, pełna rozmiarówka, kolor czarny, posiadający deklaracje zgodności CE</t>
    </r>
  </si>
  <si>
    <t>Trzewiki damskie i męskie, wykonane z naturalnej skóry, ocieplane- wnętrze buta wyłożone tkaniną futerkową, wiązane (za kostkę), podeszwa antypoślizgowa, kolor ciemny, różne rozmiary, posiadające deklarację zgodności CE</t>
  </si>
  <si>
    <r>
      <t xml:space="preserve">Buty skórzano-gumowe robocze,wiązane typu trzewik, wykonane ze skóry naturalnej,metoda łączenia podeszwy z cholewką szyto-klejona, </t>
    </r>
    <r>
      <rPr>
        <i/>
        <sz val="9"/>
        <rFont val="Verdana"/>
        <family val="2"/>
        <charset val="238"/>
      </rPr>
      <t>spełniajace normę PN-EN ISO 20345:2012 lub równoważną tzn. z metalowym podnoskiem,odporność podnoska na  uderzenia  z energią 200J, zabudowana pięta, antystatyczność, wodoodporność, podeszwa antypoślizgowa, profilowana podeszwa, olejoodporny.</t>
    </r>
    <r>
      <rPr>
        <sz val="9"/>
        <rFont val="Verdana"/>
        <family val="2"/>
        <charset val="238"/>
      </rPr>
      <t xml:space="preserve"> Każda para obuwia bezpiecznego musi być oznakowany w sposób nieścieralny i czytelny, pełna rozmiarówka, kolor czarny, posiadające deklaracje zgodności CE.</t>
    </r>
  </si>
  <si>
    <r>
      <t xml:space="preserve">Ubrania robocze męskie (bluza + spodnie ogrodniczki) - ubranie letnie typ szwedzki , MATERIAŁ: elanobawełna gramatura min 280 g/m2 skład 65% poliester, 35 % bawełna, kolor szary podstawowy + wstawki czarne, lamówki pomarańczowe. OGRODNICZKI-min 4 kieszenie w tym górna na karczku zapinana na zamek metalowy, szelki z regulacją, zapinane na klamerki plastikowe, podwójne naszycia na kolanach tzw. wzmocnienia, tył regulowany gumą, rozporek zapinany na guziki, zapięcia boczne po lewej stronie. BLUZA- z odcinanym karczkiem w czarnym kolorze, pomiędzy  przodem a karczkiem wszyta lamówka pomarańczowa, zapinana na guziki kryte, mankiety zapinane na guziki, minimum 4 kieszenie - dwie górne zapinane patkami, dwie dolne otwarte, różne rozmiary. </t>
    </r>
    <r>
      <rPr>
        <i/>
        <sz val="9"/>
        <rFont val="Verdana"/>
        <family val="2"/>
        <charset val="238"/>
      </rPr>
      <t xml:space="preserve">Zgodne z normą PN-EN-471 lub równoważną tzn. rozmieszczenie materiału odblaskowego oraz minimalna szerokość 50 mm materiału odblaskowego. </t>
    </r>
  </si>
  <si>
    <r>
      <t xml:space="preserve">
Ubrania robocze męskie ocieplane (bluza + spodnie ogrodniczki). MATERIAŁ - gramatura min 280 g/m2 skład 65% poliester, 35% bawełna, kolor szary podstawowy + wstawki czarne, lamówki pomarańczowe. OGRODNICZKI - ocieplane w całości ocieplaczem pikowanym do podszewki o gramaturze min 80 g/m2, zapinane na suwak, minimum 4 kieszenie, z tyłu regulacja wszytą gumą, szelki regulowane na klamerki plastikowe. BLUZA- ocieplana , szwedka, zapinana na zamek kryty plisą, kaptur odpinany na zamek, mankiety z wszytą gumą, pas na dole kurtki z wszytą gumą po bokach, ocieplacz pikowany z podszewką - gramatura ocieplacza min 200 g/m2, 4 kieszenie zewnętrzne górne, kryte patkami, dolne otwarte, kieszeń wewnętrzna, przód z odcinanym karczkiem w czarnym kolorze pomiędzy wszyta lamówka w kolorze pomarańczowym, różne rozmiary.</t>
    </r>
    <r>
      <rPr>
        <i/>
        <sz val="9"/>
        <rFont val="Verdana"/>
        <family val="2"/>
        <charset val="238"/>
      </rPr>
      <t xml:space="preserve"> Zgodne z PN-EN-471 lub równoważną tzn. rozmieszczenie materiału odblaskowego oraz minimalna szerokość 50 mm materiału odblaskowego.
</t>
    </r>
  </si>
  <si>
    <r>
      <t xml:space="preserve">Kurtka zimowa, męska i damska z kapturem. Powłoka- 100% poliester oxford o gramaturze min 150g/m2 powlekany poliuretanem, podszewka 3/4 długości polar o gramaturze min 280g/m2, pikowana podszewka 190 T (tafta), wyściółka 100% poliester, zapinana na suwak oraz dodatkowe napy, przy szyi wykończona stójką, odblaskowe wstawki zapewniające widoczność wieczorową porą, przedłużony tył ze ściągaczami z boku chroniacymi przed wiatrem, sześć kieszeni- cztery w górnej partii zapinane na napy oraz mniejsze na suwak, dwie kieszenie na suwak w dolnej partii kurtki zasłonięte materiałem, dodatkowa kieszeń w prawym rękawie, rękawy zakończone ściągaczem oraz rzepem, różne rozmiary. </t>
    </r>
    <r>
      <rPr>
        <i/>
        <sz val="9"/>
        <rFont val="Verdana"/>
        <family val="2"/>
        <charset val="238"/>
      </rPr>
      <t>Zgodne z normą PN-EN-471 lub równoważną tzn. rozmieszczenie materiału odblaskowego oraz minimalna szerokość 50 mm materiału odblaskowego.</t>
    </r>
  </si>
  <si>
    <t>Rękawiczki kwasoodporne, pięciopalcowe, wykonane z lateksu i kauczuku neoprenowego, mankiet sięgający do połowy przedramienia, wyściółka z flokowanej czystej bawełny, przyczepność w warunkach mokrych i suchych, dzięki delikatnej chropowatej strukturze na części chwytnej, zgodne z normami EN388 lub równoważnymi tzn. antyprzecięciowe, chroniące przez zagrożeniami mechanicznymi (przecięcia, przekłucia, rozdarcia), różne rozmiary</t>
  </si>
  <si>
    <r>
      <t>Hełm ochronny w kolorze białym, materiał skorupy wykonany z polipropylenu, materiał zawieszenia polietylen, regulacja w obwodzie pasa głównego co najmniej w zakresie 55-62 cm,</t>
    </r>
    <r>
      <rPr>
        <i/>
        <sz val="9"/>
        <rFont val="Verdana"/>
        <family val="2"/>
        <charset val="238"/>
      </rPr>
      <t xml:space="preserve"> </t>
    </r>
    <r>
      <rPr>
        <sz val="9"/>
        <rFont val="Verdana"/>
        <family val="2"/>
        <charset val="238"/>
      </rPr>
      <t xml:space="preserve">w części przedniej potnik z możliwością dołączenia paska mocującego pod brodą. </t>
    </r>
    <r>
      <rPr>
        <i/>
        <sz val="9"/>
        <rFont val="Verdana"/>
        <family val="2"/>
        <charset val="238"/>
      </rPr>
      <t xml:space="preserve"> Zgodny z normą PN-EN 397 lub równoważną tzn.: pionowa amortyzacja uderzeń, wytrzymałość na przebicie, ognioodporność, czteropunktowa więźba hełmu, odpowiednie oznaczenie wytłoczone na skorupie hełmu , pasek mocowany pod brodą ustępuje przy min 150N i maks 250 N. </t>
    </r>
    <r>
      <rPr>
        <sz val="9"/>
        <rFont val="Verdana"/>
        <family val="2"/>
        <charset val="238"/>
      </rPr>
      <t>posiadający deklaracje zgodności CE.</t>
    </r>
  </si>
  <si>
    <t>Łukpol,model 909</t>
  </si>
  <si>
    <t>Łukpol model 410</t>
  </si>
  <si>
    <t>Łukpol model  F/900</t>
  </si>
  <si>
    <t>Raw-Pol model BRYES-S-S1</t>
  </si>
  <si>
    <t>Raw-Pol model BRYES-T-OB.</t>
  </si>
  <si>
    <t>Raw-Pol BSBLAKE</t>
  </si>
  <si>
    <t>PPHU ABC produkcja własna</t>
  </si>
  <si>
    <t>Raw-Pol model Foka</t>
  </si>
  <si>
    <t>JHK model TSRA 150</t>
  </si>
  <si>
    <t>Raw-Pol model KPD</t>
  </si>
  <si>
    <t>Raw-Pol model Grohol</t>
  </si>
  <si>
    <t>Raw-Pol model CZO</t>
  </si>
  <si>
    <t>Raw-Pol model CZ</t>
  </si>
  <si>
    <t>Pamo</t>
  </si>
  <si>
    <t>Raw-Pol model R-Micron</t>
  </si>
  <si>
    <t>Marimar model M-gloveRingo</t>
  </si>
  <si>
    <t>Raw-Pol model Ruflex</t>
  </si>
  <si>
    <t>Marimar modelFoamex Winter</t>
  </si>
  <si>
    <t>AJ Group model 124</t>
  </si>
  <si>
    <t>Raw-Pol model RBI-Vex</t>
  </si>
  <si>
    <t xml:space="preserve"> Stomil model BFKD 13111</t>
  </si>
  <si>
    <t>JHK model Pora 210</t>
  </si>
  <si>
    <t>Beta model VWEN16-C</t>
  </si>
  <si>
    <t>Raw-Pol model Uniwerkas</t>
  </si>
  <si>
    <t>Raw-Pol model Gog-Framerb-Dark</t>
  </si>
  <si>
    <t>BHR model FFP2 Premium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</si>
</sst>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008000"/>
      <name val="Verdana"/>
      <family val="2"/>
      <charset val="238"/>
    </font>
    <font>
      <b/>
      <sz val="9"/>
      <color rgb="FF000000"/>
      <name val="Verdana"/>
      <family val="2"/>
      <charset val="238"/>
    </font>
    <font>
      <i/>
      <sz val="9"/>
      <name val="Verdana"/>
      <family val="2"/>
      <charset val="238"/>
    </font>
    <font>
      <u/>
      <sz val="10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rgb="FFA6A6A6"/>
      </right>
      <top style="medium">
        <color auto="1"/>
      </top>
      <bottom style="medium">
        <color auto="1"/>
      </bottom>
      <diagonal/>
    </border>
    <border>
      <left style="thin">
        <color rgb="FFA6A6A6"/>
      </left>
      <right style="thin">
        <color rgb="FFA6A6A6"/>
      </right>
      <top style="medium">
        <color auto="1"/>
      </top>
      <bottom style="medium">
        <color auto="1"/>
      </bottom>
      <diagonal/>
    </border>
    <border>
      <left style="thin">
        <color rgb="FFA6A6A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 diagonalUp="1" diagonalDown="1">
      <left style="thin">
        <color rgb="FFA6A6A6"/>
      </left>
      <right style="medium">
        <color auto="1"/>
      </right>
      <top style="medium">
        <color auto="1"/>
      </top>
      <bottom style="medium">
        <color auto="1"/>
      </bottom>
      <diagonal style="thin">
        <color rgb="FFA6A6A6"/>
      </diagonal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9" fontId="1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4" xfId="0" applyFont="1" applyBorder="1" applyAlignment="1">
      <alignment horizontal="left" vertical="center" wrapText="1"/>
    </xf>
    <xf numFmtId="0" fontId="8" fillId="0" borderId="0" xfId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rimar.pl/rekawice-m-glove-ringo-plus-yellow-4233x,katalog,current,2-4-1-25,,60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0"/>
  <sheetViews>
    <sheetView tabSelected="1" zoomScaleNormal="100" workbookViewId="0">
      <pane ySplit="4" topLeftCell="A5" activePane="bottomLeft" state="frozen"/>
      <selection activeCell="D1" sqref="D1"/>
      <selection pane="bottomLeft" activeCell="G39" sqref="G39"/>
    </sheetView>
  </sheetViews>
  <sheetFormatPr defaultColWidth="8.85546875" defaultRowHeight="12.75"/>
  <cols>
    <col min="1" max="1" width="6.140625" style="1" customWidth="1"/>
    <col min="2" max="2" width="128" style="2" customWidth="1"/>
    <col min="3" max="3" width="8.42578125" style="3" customWidth="1"/>
    <col min="4" max="4" width="11.42578125" style="2"/>
    <col min="5" max="5" width="8.85546875" style="2" customWidth="1"/>
    <col min="6" max="7" width="14.28515625" style="2" customWidth="1"/>
    <col min="8" max="8" width="14.140625" style="2" customWidth="1"/>
    <col min="9" max="9" width="14.42578125" style="2" customWidth="1"/>
    <col min="10" max="12" width="9.140625" style="2" customWidth="1"/>
    <col min="13" max="1025" width="9.140625" style="4" customWidth="1"/>
  </cols>
  <sheetData>
    <row r="1" spans="1:12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2" ht="22.5" customHeight="1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12" ht="50.25" customHeight="1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4" spans="1:12" s="11" customFormat="1" ht="56.25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/>
      <c r="K4" s="10"/>
      <c r="L4" s="10"/>
    </row>
    <row r="5" spans="1:12" s="18" customFormat="1" ht="50.1" customHeight="1">
      <c r="A5" s="12" t="s">
        <v>12</v>
      </c>
      <c r="B5" s="40" t="s">
        <v>76</v>
      </c>
      <c r="C5" s="13">
        <v>250</v>
      </c>
      <c r="D5" s="14">
        <v>49</v>
      </c>
      <c r="E5" s="15">
        <v>0.23</v>
      </c>
      <c r="F5" s="14">
        <f>C5*D5</f>
        <v>12250</v>
      </c>
      <c r="G5" s="14">
        <f>F5+(F5*E5)</f>
        <v>15067.5</v>
      </c>
      <c r="H5" s="14" t="s">
        <v>82</v>
      </c>
      <c r="I5" s="16"/>
      <c r="J5" s="17"/>
      <c r="K5" s="17"/>
      <c r="L5" s="17"/>
    </row>
    <row r="6" spans="1:12" s="18" customFormat="1" ht="35.1" customHeight="1">
      <c r="A6" s="19" t="s">
        <v>13</v>
      </c>
      <c r="B6" s="20" t="s">
        <v>14</v>
      </c>
      <c r="C6" s="21">
        <v>40</v>
      </c>
      <c r="D6" s="22">
        <v>18</v>
      </c>
      <c r="E6" s="15">
        <v>0.23</v>
      </c>
      <c r="F6" s="14">
        <f t="shared" ref="F6:F38" si="0">C6*D6</f>
        <v>720</v>
      </c>
      <c r="G6" s="14">
        <f t="shared" ref="G6:G38" si="1">F6+(F6*E6)</f>
        <v>885.6</v>
      </c>
      <c r="H6" s="22" t="s">
        <v>83</v>
      </c>
      <c r="I6" s="23"/>
      <c r="J6" s="17"/>
      <c r="K6" s="17"/>
      <c r="L6" s="17"/>
    </row>
    <row r="7" spans="1:12" s="18" customFormat="1" ht="50.1" customHeight="1">
      <c r="A7" s="19" t="s">
        <v>15</v>
      </c>
      <c r="B7" s="20" t="s">
        <v>73</v>
      </c>
      <c r="C7" s="21">
        <v>30</v>
      </c>
      <c r="D7" s="22">
        <v>19</v>
      </c>
      <c r="E7" s="15">
        <v>0.23</v>
      </c>
      <c r="F7" s="14">
        <f t="shared" si="0"/>
        <v>570</v>
      </c>
      <c r="G7" s="14">
        <f t="shared" si="1"/>
        <v>701.1</v>
      </c>
      <c r="H7" s="22" t="s">
        <v>84</v>
      </c>
      <c r="I7" s="24"/>
      <c r="J7" s="17"/>
      <c r="K7" s="17"/>
      <c r="L7" s="17"/>
    </row>
    <row r="8" spans="1:12" s="18" customFormat="1" ht="56.45" customHeight="1">
      <c r="A8" s="12" t="s">
        <v>16</v>
      </c>
      <c r="B8" s="20" t="s">
        <v>74</v>
      </c>
      <c r="C8" s="21">
        <v>10</v>
      </c>
      <c r="D8" s="22">
        <v>49</v>
      </c>
      <c r="E8" s="15">
        <v>0.23</v>
      </c>
      <c r="F8" s="14">
        <f t="shared" si="0"/>
        <v>490</v>
      </c>
      <c r="G8" s="14">
        <f t="shared" si="1"/>
        <v>602.70000000000005</v>
      </c>
      <c r="H8" s="22" t="s">
        <v>85</v>
      </c>
      <c r="I8" s="24"/>
      <c r="J8" s="17"/>
      <c r="K8" s="17"/>
      <c r="L8" s="17"/>
    </row>
    <row r="9" spans="1:12" s="18" customFormat="1" ht="35.1" customHeight="1">
      <c r="A9" s="19" t="s">
        <v>17</v>
      </c>
      <c r="B9" s="20" t="s">
        <v>75</v>
      </c>
      <c r="C9" s="21">
        <v>8</v>
      </c>
      <c r="D9" s="25">
        <v>60</v>
      </c>
      <c r="E9" s="15">
        <v>0.23</v>
      </c>
      <c r="F9" s="14">
        <f t="shared" si="0"/>
        <v>480</v>
      </c>
      <c r="G9" s="14">
        <f t="shared" si="1"/>
        <v>590.4</v>
      </c>
      <c r="H9" s="22" t="s">
        <v>86</v>
      </c>
      <c r="I9" s="24"/>
      <c r="J9" s="26"/>
      <c r="K9" s="17"/>
      <c r="L9" s="17"/>
    </row>
    <row r="10" spans="1:12" s="29" customFormat="1" ht="50.1" customHeight="1">
      <c r="A10" s="19" t="s">
        <v>18</v>
      </c>
      <c r="B10" s="20" t="s">
        <v>19</v>
      </c>
      <c r="C10" s="27">
        <v>8</v>
      </c>
      <c r="D10" s="28">
        <v>35</v>
      </c>
      <c r="E10" s="15">
        <v>0.23</v>
      </c>
      <c r="F10" s="14">
        <f t="shared" si="0"/>
        <v>280</v>
      </c>
      <c r="G10" s="14">
        <f t="shared" si="1"/>
        <v>344.4</v>
      </c>
      <c r="H10" s="28" t="s">
        <v>87</v>
      </c>
      <c r="I10" s="23"/>
      <c r="J10" s="26"/>
      <c r="K10" s="26"/>
      <c r="L10" s="26"/>
    </row>
    <row r="11" spans="1:12" s="18" customFormat="1" ht="35.1" customHeight="1">
      <c r="A11" s="12" t="s">
        <v>20</v>
      </c>
      <c r="B11" s="20" t="s">
        <v>21</v>
      </c>
      <c r="C11" s="21">
        <v>10</v>
      </c>
      <c r="D11" s="22">
        <v>45</v>
      </c>
      <c r="E11" s="15">
        <v>0.23</v>
      </c>
      <c r="F11" s="14">
        <f t="shared" si="0"/>
        <v>450</v>
      </c>
      <c r="G11" s="14">
        <f t="shared" si="1"/>
        <v>553.5</v>
      </c>
      <c r="H11" s="22" t="s">
        <v>88</v>
      </c>
      <c r="I11" s="24"/>
      <c r="J11" s="17"/>
      <c r="K11" s="17"/>
      <c r="L11" s="17"/>
    </row>
    <row r="12" spans="1:12" s="18" customFormat="1" ht="35.1" customHeight="1">
      <c r="A12" s="19" t="s">
        <v>22</v>
      </c>
      <c r="B12" s="20" t="s">
        <v>23</v>
      </c>
      <c r="C12" s="21">
        <v>40</v>
      </c>
      <c r="D12" s="22">
        <v>53</v>
      </c>
      <c r="E12" s="15">
        <v>0.23</v>
      </c>
      <c r="F12" s="14">
        <f t="shared" si="0"/>
        <v>2120</v>
      </c>
      <c r="G12" s="14">
        <f t="shared" si="1"/>
        <v>2607.6</v>
      </c>
      <c r="H12" s="22" t="s">
        <v>89</v>
      </c>
      <c r="I12" s="24"/>
      <c r="J12" s="17"/>
      <c r="K12" s="17"/>
      <c r="L12" s="17"/>
    </row>
    <row r="13" spans="1:12" s="18" customFormat="1" ht="35.1" customHeight="1">
      <c r="A13" s="19" t="s">
        <v>24</v>
      </c>
      <c r="B13" s="20" t="s">
        <v>25</v>
      </c>
      <c r="C13" s="21">
        <v>40</v>
      </c>
      <c r="D13" s="22">
        <v>53</v>
      </c>
      <c r="E13" s="15">
        <v>0.23</v>
      </c>
      <c r="F13" s="14">
        <f t="shared" si="0"/>
        <v>2120</v>
      </c>
      <c r="G13" s="14">
        <f t="shared" si="1"/>
        <v>2607.6</v>
      </c>
      <c r="H13" s="22" t="s">
        <v>89</v>
      </c>
      <c r="I13" s="24"/>
      <c r="J13" s="30"/>
      <c r="K13" s="17"/>
      <c r="L13" s="17"/>
    </row>
    <row r="14" spans="1:12" s="31" customFormat="1" ht="90" customHeight="1">
      <c r="A14" s="12" t="s">
        <v>26</v>
      </c>
      <c r="B14" s="20" t="s">
        <v>77</v>
      </c>
      <c r="C14" s="21">
        <v>130</v>
      </c>
      <c r="D14" s="22">
        <v>95</v>
      </c>
      <c r="E14" s="15">
        <v>0.23</v>
      </c>
      <c r="F14" s="14">
        <f t="shared" si="0"/>
        <v>12350</v>
      </c>
      <c r="G14" s="14">
        <f t="shared" si="1"/>
        <v>15190.5</v>
      </c>
      <c r="H14" s="22" t="s">
        <v>88</v>
      </c>
      <c r="I14" s="24"/>
      <c r="J14" s="30"/>
      <c r="K14" s="30"/>
      <c r="L14" s="30"/>
    </row>
    <row r="15" spans="1:12" s="31" customFormat="1" ht="90" customHeight="1">
      <c r="A15" s="19" t="s">
        <v>27</v>
      </c>
      <c r="B15" s="20" t="s">
        <v>78</v>
      </c>
      <c r="C15" s="21">
        <v>50</v>
      </c>
      <c r="D15" s="22">
        <v>195</v>
      </c>
      <c r="E15" s="15">
        <v>0.23</v>
      </c>
      <c r="F15" s="14">
        <f t="shared" si="0"/>
        <v>9750</v>
      </c>
      <c r="G15" s="14">
        <f t="shared" si="1"/>
        <v>11992.5</v>
      </c>
      <c r="H15" s="22" t="s">
        <v>88</v>
      </c>
      <c r="I15" s="24"/>
      <c r="J15" s="30"/>
      <c r="K15" s="30"/>
      <c r="L15" s="30"/>
    </row>
    <row r="16" spans="1:12" s="31" customFormat="1" ht="35.1" customHeight="1">
      <c r="A16" s="19" t="s">
        <v>28</v>
      </c>
      <c r="B16" s="20" t="s">
        <v>29</v>
      </c>
      <c r="C16" s="21">
        <v>100</v>
      </c>
      <c r="D16" s="22">
        <v>23</v>
      </c>
      <c r="E16" s="15">
        <v>0.23</v>
      </c>
      <c r="F16" s="14">
        <f t="shared" si="0"/>
        <v>2300</v>
      </c>
      <c r="G16" s="14">
        <f t="shared" si="1"/>
        <v>2829</v>
      </c>
      <c r="H16" s="22" t="s">
        <v>88</v>
      </c>
      <c r="I16" s="24"/>
      <c r="J16" s="30"/>
      <c r="K16" s="30"/>
      <c r="L16" s="30"/>
    </row>
    <row r="17" spans="1:12" s="31" customFormat="1" ht="35.1" customHeight="1">
      <c r="A17" s="12" t="s">
        <v>30</v>
      </c>
      <c r="B17" s="20" t="s">
        <v>31</v>
      </c>
      <c r="C17" s="21">
        <v>20</v>
      </c>
      <c r="D17" s="22">
        <v>10</v>
      </c>
      <c r="E17" s="15">
        <v>0.23</v>
      </c>
      <c r="F17" s="14">
        <f t="shared" si="0"/>
        <v>200</v>
      </c>
      <c r="G17" s="14">
        <f t="shared" si="1"/>
        <v>246</v>
      </c>
      <c r="H17" s="22" t="s">
        <v>90</v>
      </c>
      <c r="I17" s="24"/>
      <c r="J17" s="30"/>
      <c r="K17" s="30"/>
      <c r="L17" s="30"/>
    </row>
    <row r="18" spans="1:12" s="31" customFormat="1" ht="35.1" customHeight="1">
      <c r="A18" s="19" t="s">
        <v>32</v>
      </c>
      <c r="B18" s="20" t="s">
        <v>33</v>
      </c>
      <c r="C18" s="21">
        <v>30</v>
      </c>
      <c r="D18" s="22">
        <v>12</v>
      </c>
      <c r="E18" s="15">
        <v>0.23</v>
      </c>
      <c r="F18" s="14">
        <f t="shared" si="0"/>
        <v>360</v>
      </c>
      <c r="G18" s="14">
        <f t="shared" si="1"/>
        <v>442.8</v>
      </c>
      <c r="H18" s="22" t="s">
        <v>88</v>
      </c>
      <c r="I18" s="24"/>
      <c r="J18" s="30"/>
      <c r="K18" s="30"/>
      <c r="L18" s="30"/>
    </row>
    <row r="19" spans="1:12" s="31" customFormat="1" ht="35.1" customHeight="1">
      <c r="A19" s="19" t="s">
        <v>34</v>
      </c>
      <c r="B19" s="20" t="s">
        <v>35</v>
      </c>
      <c r="C19" s="21">
        <v>30</v>
      </c>
      <c r="D19" s="22">
        <v>13</v>
      </c>
      <c r="E19" s="15">
        <v>0.23</v>
      </c>
      <c r="F19" s="14">
        <f t="shared" si="0"/>
        <v>390</v>
      </c>
      <c r="G19" s="14">
        <f t="shared" si="1"/>
        <v>479.7</v>
      </c>
      <c r="H19" s="22" t="s">
        <v>88</v>
      </c>
      <c r="I19" s="24"/>
      <c r="J19" s="30"/>
      <c r="K19" s="30"/>
      <c r="L19" s="30"/>
    </row>
    <row r="20" spans="1:12" s="31" customFormat="1" ht="35.1" customHeight="1">
      <c r="A20" s="12" t="s">
        <v>36</v>
      </c>
      <c r="B20" s="20" t="s">
        <v>37</v>
      </c>
      <c r="C20" s="21">
        <v>30</v>
      </c>
      <c r="D20" s="22">
        <v>16</v>
      </c>
      <c r="E20" s="15">
        <v>0.23</v>
      </c>
      <c r="F20" s="14">
        <f t="shared" si="0"/>
        <v>480</v>
      </c>
      <c r="G20" s="14">
        <f t="shared" si="1"/>
        <v>590.4</v>
      </c>
      <c r="H20" s="22" t="s">
        <v>91</v>
      </c>
      <c r="I20" s="24"/>
      <c r="J20" s="30"/>
      <c r="K20" s="30"/>
      <c r="L20" s="30"/>
    </row>
    <row r="21" spans="1:12" s="31" customFormat="1" ht="90" customHeight="1">
      <c r="A21" s="19" t="s">
        <v>38</v>
      </c>
      <c r="B21" s="20" t="s">
        <v>79</v>
      </c>
      <c r="C21" s="21">
        <v>30</v>
      </c>
      <c r="D21" s="22">
        <v>120</v>
      </c>
      <c r="E21" s="15">
        <v>0.23</v>
      </c>
      <c r="F21" s="14">
        <f t="shared" si="0"/>
        <v>3600</v>
      </c>
      <c r="G21" s="14">
        <f t="shared" si="1"/>
        <v>4428</v>
      </c>
      <c r="H21" s="22" t="s">
        <v>92</v>
      </c>
      <c r="I21" s="24"/>
      <c r="J21" s="30"/>
      <c r="K21" s="30"/>
      <c r="L21" s="30"/>
    </row>
    <row r="22" spans="1:12" s="31" customFormat="1" ht="35.1" customHeight="1">
      <c r="A22" s="19" t="s">
        <v>39</v>
      </c>
      <c r="B22" s="20" t="s">
        <v>40</v>
      </c>
      <c r="C22" s="21">
        <v>30</v>
      </c>
      <c r="D22" s="22">
        <v>10</v>
      </c>
      <c r="E22" s="15">
        <v>0.23</v>
      </c>
      <c r="F22" s="14">
        <f t="shared" si="0"/>
        <v>300</v>
      </c>
      <c r="G22" s="14">
        <f t="shared" si="1"/>
        <v>369</v>
      </c>
      <c r="H22" s="22" t="s">
        <v>93</v>
      </c>
      <c r="I22" s="24"/>
      <c r="J22" s="30"/>
      <c r="K22" s="30"/>
      <c r="L22" s="30"/>
    </row>
    <row r="23" spans="1:12" s="31" customFormat="1" ht="35.1" customHeight="1">
      <c r="A23" s="12" t="s">
        <v>41</v>
      </c>
      <c r="B23" s="20" t="s">
        <v>42</v>
      </c>
      <c r="C23" s="21">
        <v>60</v>
      </c>
      <c r="D23" s="22">
        <v>4</v>
      </c>
      <c r="E23" s="15">
        <v>0.23</v>
      </c>
      <c r="F23" s="14">
        <f t="shared" si="0"/>
        <v>240</v>
      </c>
      <c r="G23" s="14">
        <f t="shared" si="1"/>
        <v>295.2</v>
      </c>
      <c r="H23" s="22" t="s">
        <v>94</v>
      </c>
      <c r="I23" s="24"/>
      <c r="J23" s="30"/>
      <c r="K23" s="30"/>
      <c r="L23" s="30"/>
    </row>
    <row r="24" spans="1:12" s="31" customFormat="1" ht="35.1" customHeight="1">
      <c r="A24" s="19" t="s">
        <v>43</v>
      </c>
      <c r="B24" s="20" t="s">
        <v>44</v>
      </c>
      <c r="C24" s="21">
        <v>80</v>
      </c>
      <c r="D24" s="22">
        <v>7</v>
      </c>
      <c r="E24" s="15">
        <v>0.23</v>
      </c>
      <c r="F24" s="14">
        <f t="shared" si="0"/>
        <v>560</v>
      </c>
      <c r="G24" s="14">
        <f t="shared" si="1"/>
        <v>688.8</v>
      </c>
      <c r="H24" s="22" t="s">
        <v>95</v>
      </c>
      <c r="I24" s="24"/>
      <c r="J24" s="30"/>
      <c r="K24" s="30"/>
      <c r="L24" s="30"/>
    </row>
    <row r="25" spans="1:12" s="31" customFormat="1" ht="35.1" customHeight="1">
      <c r="A25" s="19" t="s">
        <v>45</v>
      </c>
      <c r="B25" s="20" t="s">
        <v>46</v>
      </c>
      <c r="C25" s="21">
        <v>10</v>
      </c>
      <c r="D25" s="22">
        <v>3</v>
      </c>
      <c r="E25" s="15">
        <v>0.23</v>
      </c>
      <c r="F25" s="14">
        <f t="shared" si="0"/>
        <v>30</v>
      </c>
      <c r="G25" s="14">
        <f t="shared" si="1"/>
        <v>36.9</v>
      </c>
      <c r="H25" s="22" t="s">
        <v>96</v>
      </c>
      <c r="I25" s="24"/>
      <c r="J25" s="30"/>
      <c r="K25" s="30"/>
      <c r="L25" s="30"/>
    </row>
    <row r="26" spans="1:12" s="31" customFormat="1" ht="35.1" customHeight="1">
      <c r="A26" s="12" t="s">
        <v>47</v>
      </c>
      <c r="B26" s="20" t="s">
        <v>48</v>
      </c>
      <c r="C26" s="21">
        <v>200</v>
      </c>
      <c r="D26" s="22">
        <v>4</v>
      </c>
      <c r="E26" s="15">
        <v>0.23</v>
      </c>
      <c r="F26" s="14">
        <f t="shared" si="0"/>
        <v>800</v>
      </c>
      <c r="G26" s="14">
        <f t="shared" si="1"/>
        <v>984</v>
      </c>
      <c r="H26" s="41" t="s">
        <v>97</v>
      </c>
      <c r="I26" s="24"/>
      <c r="J26" s="30"/>
      <c r="K26" s="30"/>
      <c r="L26" s="30"/>
    </row>
    <row r="27" spans="1:12" s="31" customFormat="1" ht="35.1" customHeight="1">
      <c r="A27" s="19" t="s">
        <v>49</v>
      </c>
      <c r="B27" s="20" t="s">
        <v>50</v>
      </c>
      <c r="C27" s="21">
        <v>500</v>
      </c>
      <c r="D27" s="22">
        <v>1.8</v>
      </c>
      <c r="E27" s="15">
        <v>0.23</v>
      </c>
      <c r="F27" s="14">
        <f t="shared" si="0"/>
        <v>900</v>
      </c>
      <c r="G27" s="14">
        <f t="shared" si="1"/>
        <v>1107</v>
      </c>
      <c r="H27" s="22" t="s">
        <v>98</v>
      </c>
      <c r="I27" s="24"/>
      <c r="J27" s="30"/>
      <c r="K27" s="30"/>
      <c r="L27" s="30"/>
    </row>
    <row r="28" spans="1:12" s="31" customFormat="1" ht="35.1" customHeight="1">
      <c r="A28" s="19" t="s">
        <v>51</v>
      </c>
      <c r="B28" s="20" t="s">
        <v>52</v>
      </c>
      <c r="C28" s="21">
        <v>30</v>
      </c>
      <c r="D28" s="22">
        <v>2.5</v>
      </c>
      <c r="E28" s="15">
        <v>0.23</v>
      </c>
      <c r="F28" s="14">
        <f t="shared" si="0"/>
        <v>75</v>
      </c>
      <c r="G28" s="14">
        <f t="shared" si="1"/>
        <v>92.25</v>
      </c>
      <c r="H28" s="22" t="s">
        <v>99</v>
      </c>
      <c r="I28" s="24"/>
      <c r="J28" s="30"/>
      <c r="K28" s="30"/>
      <c r="L28" s="30"/>
    </row>
    <row r="29" spans="1:12" s="31" customFormat="1" ht="35.1" customHeight="1">
      <c r="A29" s="12" t="s">
        <v>53</v>
      </c>
      <c r="B29" s="20" t="s">
        <v>54</v>
      </c>
      <c r="C29" s="21">
        <v>20</v>
      </c>
      <c r="D29" s="22">
        <v>62</v>
      </c>
      <c r="E29" s="15">
        <v>0.23</v>
      </c>
      <c r="F29" s="14">
        <f t="shared" si="0"/>
        <v>1240</v>
      </c>
      <c r="G29" s="14">
        <f t="shared" si="1"/>
        <v>1525.2</v>
      </c>
      <c r="H29" s="22" t="s">
        <v>100</v>
      </c>
      <c r="I29" s="24"/>
      <c r="J29" s="30"/>
      <c r="K29" s="30"/>
      <c r="L29" s="30"/>
    </row>
    <row r="30" spans="1:12" s="31" customFormat="1" ht="50.1" customHeight="1">
      <c r="A30" s="19" t="s">
        <v>55</v>
      </c>
      <c r="B30" s="20" t="s">
        <v>80</v>
      </c>
      <c r="C30" s="21">
        <v>50</v>
      </c>
      <c r="D30" s="22">
        <v>6</v>
      </c>
      <c r="E30" s="15">
        <v>0.23</v>
      </c>
      <c r="F30" s="14">
        <f t="shared" si="0"/>
        <v>300</v>
      </c>
      <c r="G30" s="14">
        <f t="shared" si="1"/>
        <v>369</v>
      </c>
      <c r="H30" s="22" t="s">
        <v>101</v>
      </c>
      <c r="I30" s="24"/>
      <c r="J30" s="30"/>
      <c r="K30" s="30"/>
      <c r="L30" s="30"/>
    </row>
    <row r="31" spans="1:12" s="31" customFormat="1" ht="35.1" customHeight="1">
      <c r="A31" s="19" t="s">
        <v>56</v>
      </c>
      <c r="B31" s="20" t="s">
        <v>57</v>
      </c>
      <c r="C31" s="21">
        <v>5</v>
      </c>
      <c r="D31" s="22">
        <v>50</v>
      </c>
      <c r="E31" s="15">
        <v>0.23</v>
      </c>
      <c r="F31" s="14">
        <f t="shared" si="0"/>
        <v>250</v>
      </c>
      <c r="G31" s="14">
        <f t="shared" si="1"/>
        <v>307.5</v>
      </c>
      <c r="H31" s="22" t="s">
        <v>102</v>
      </c>
      <c r="I31" s="24"/>
      <c r="J31" s="30"/>
      <c r="K31" s="30"/>
      <c r="L31" s="30"/>
    </row>
    <row r="32" spans="1:12" s="31" customFormat="1" ht="50.1" customHeight="1">
      <c r="A32" s="12" t="s">
        <v>58</v>
      </c>
      <c r="B32" s="20" t="s">
        <v>59</v>
      </c>
      <c r="C32" s="21">
        <v>50</v>
      </c>
      <c r="D32" s="22">
        <v>21</v>
      </c>
      <c r="E32" s="15">
        <v>0.23</v>
      </c>
      <c r="F32" s="14">
        <f t="shared" si="0"/>
        <v>1050</v>
      </c>
      <c r="G32" s="14">
        <f t="shared" si="1"/>
        <v>1291.5</v>
      </c>
      <c r="H32" s="22" t="s">
        <v>103</v>
      </c>
      <c r="I32" s="24"/>
      <c r="J32" s="30"/>
      <c r="K32" s="30"/>
      <c r="L32" s="30"/>
    </row>
    <row r="33" spans="1:12" s="31" customFormat="1" ht="50.1" customHeight="1">
      <c r="A33" s="19" t="s">
        <v>60</v>
      </c>
      <c r="B33" s="20" t="s">
        <v>61</v>
      </c>
      <c r="C33" s="21">
        <v>50</v>
      </c>
      <c r="D33" s="22">
        <v>23</v>
      </c>
      <c r="E33" s="15">
        <v>0.23</v>
      </c>
      <c r="F33" s="14">
        <f t="shared" si="0"/>
        <v>1150</v>
      </c>
      <c r="G33" s="14">
        <f t="shared" si="1"/>
        <v>1414.5</v>
      </c>
      <c r="H33" s="22" t="s">
        <v>103</v>
      </c>
      <c r="I33" s="24"/>
      <c r="J33" s="30"/>
      <c r="K33" s="30"/>
      <c r="L33" s="30"/>
    </row>
    <row r="34" spans="1:12" s="31" customFormat="1" ht="50.1" customHeight="1">
      <c r="A34" s="19" t="s">
        <v>62</v>
      </c>
      <c r="B34" s="20" t="s">
        <v>63</v>
      </c>
      <c r="C34" s="21">
        <v>30</v>
      </c>
      <c r="D34" s="22">
        <v>18</v>
      </c>
      <c r="E34" s="15">
        <v>0.23</v>
      </c>
      <c r="F34" s="14">
        <f t="shared" si="0"/>
        <v>540</v>
      </c>
      <c r="G34" s="14">
        <f t="shared" si="1"/>
        <v>664.2</v>
      </c>
      <c r="H34" s="22" t="s">
        <v>104</v>
      </c>
      <c r="I34" s="24"/>
      <c r="J34" s="30"/>
      <c r="K34" s="30"/>
      <c r="L34" s="30"/>
    </row>
    <row r="35" spans="1:12" s="31" customFormat="1" ht="63.75" customHeight="1">
      <c r="A35" s="12" t="s">
        <v>64</v>
      </c>
      <c r="B35" s="20" t="s">
        <v>81</v>
      </c>
      <c r="C35" s="21">
        <v>10</v>
      </c>
      <c r="D35" s="22">
        <v>15</v>
      </c>
      <c r="E35" s="15">
        <v>0.23</v>
      </c>
      <c r="F35" s="14">
        <f t="shared" si="0"/>
        <v>150</v>
      </c>
      <c r="G35" s="14">
        <f t="shared" si="1"/>
        <v>184.5</v>
      </c>
      <c r="H35" s="22" t="s">
        <v>105</v>
      </c>
      <c r="I35" s="24"/>
      <c r="J35" s="30"/>
      <c r="K35" s="30"/>
      <c r="L35" s="30"/>
    </row>
    <row r="36" spans="1:12" s="31" customFormat="1" ht="50.1" customHeight="1">
      <c r="A36" s="19" t="s">
        <v>65</v>
      </c>
      <c r="B36" s="20" t="s">
        <v>66</v>
      </c>
      <c r="C36" s="21">
        <v>40</v>
      </c>
      <c r="D36" s="22">
        <v>45</v>
      </c>
      <c r="E36" s="15">
        <v>0.23</v>
      </c>
      <c r="F36" s="14">
        <f t="shared" si="0"/>
        <v>1800</v>
      </c>
      <c r="G36" s="14">
        <f t="shared" si="1"/>
        <v>2214</v>
      </c>
      <c r="H36" s="22" t="s">
        <v>88</v>
      </c>
      <c r="I36" s="24"/>
      <c r="J36" s="30"/>
      <c r="K36" s="30"/>
      <c r="L36" s="30"/>
    </row>
    <row r="37" spans="1:12" s="18" customFormat="1" ht="35.1" customHeight="1">
      <c r="A37" s="19" t="s">
        <v>67</v>
      </c>
      <c r="B37" s="20" t="s">
        <v>68</v>
      </c>
      <c r="C37" s="21">
        <v>120</v>
      </c>
      <c r="D37" s="22">
        <v>5</v>
      </c>
      <c r="E37" s="15">
        <v>0.23</v>
      </c>
      <c r="F37" s="14">
        <f t="shared" si="0"/>
        <v>600</v>
      </c>
      <c r="G37" s="14">
        <f t="shared" si="1"/>
        <v>738</v>
      </c>
      <c r="H37" s="22" t="s">
        <v>106</v>
      </c>
      <c r="I37" s="24"/>
      <c r="J37" s="17"/>
      <c r="K37" s="17"/>
      <c r="L37" s="17"/>
    </row>
    <row r="38" spans="1:12" s="18" customFormat="1" ht="35.1" customHeight="1">
      <c r="A38" s="12" t="s">
        <v>69</v>
      </c>
      <c r="B38" s="32" t="s">
        <v>70</v>
      </c>
      <c r="C38" s="33">
        <v>150</v>
      </c>
      <c r="D38" s="34">
        <v>5</v>
      </c>
      <c r="E38" s="15">
        <v>0.23</v>
      </c>
      <c r="F38" s="14">
        <f t="shared" si="0"/>
        <v>750</v>
      </c>
      <c r="G38" s="14">
        <f t="shared" si="1"/>
        <v>922.5</v>
      </c>
      <c r="H38" s="34" t="s">
        <v>107</v>
      </c>
      <c r="I38" s="35"/>
      <c r="J38" s="17"/>
      <c r="K38" s="17"/>
      <c r="L38" s="17"/>
    </row>
    <row r="39" spans="1:12" s="31" customFormat="1" ht="60.75" customHeight="1">
      <c r="A39" s="36">
        <v>35</v>
      </c>
      <c r="B39" s="44" t="s">
        <v>71</v>
      </c>
      <c r="C39" s="44"/>
      <c r="D39" s="44"/>
      <c r="E39" s="44"/>
      <c r="F39" s="37">
        <v>57525</v>
      </c>
      <c r="G39" s="37">
        <v>70755.75</v>
      </c>
      <c r="H39" s="45"/>
      <c r="I39" s="45"/>
      <c r="J39" s="30"/>
      <c r="K39" s="30"/>
      <c r="L39" s="30"/>
    </row>
    <row r="40" spans="1:12" s="39" customFormat="1" ht="41.25" customHeight="1">
      <c r="A40" s="46" t="s">
        <v>72</v>
      </c>
      <c r="B40" s="46"/>
      <c r="C40" s="46"/>
      <c r="D40" s="46"/>
      <c r="E40" s="46"/>
      <c r="F40" s="46"/>
      <c r="G40" s="46"/>
      <c r="H40" s="46"/>
      <c r="I40" s="46"/>
      <c r="J40" s="38"/>
      <c r="K40" s="38"/>
      <c r="L40" s="38"/>
    </row>
  </sheetData>
  <mergeCells count="5">
    <mergeCell ref="A1:I1"/>
    <mergeCell ref="A3:I3"/>
    <mergeCell ref="B39:E39"/>
    <mergeCell ref="H39:I39"/>
    <mergeCell ref="A40:I40"/>
  </mergeCells>
  <hyperlinks>
    <hyperlink ref="H26" r:id="rId1" location="s" display="https://www.marimar.pl/rekawice-m-glove-ringo-plus-yellow-4233x,katalog,current,2-4-1-25,,609.html - s"/>
  </hyperlinks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4294967293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2 odzież robocza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ESzyjkowska</dc:creator>
  <cp:lastModifiedBy>Małgorzata</cp:lastModifiedBy>
  <cp:revision>2</cp:revision>
  <cp:lastPrinted>2021-04-17T15:28:08Z</cp:lastPrinted>
  <dcterms:created xsi:type="dcterms:W3CDTF">2021-03-12T08:48:18Z</dcterms:created>
  <dcterms:modified xsi:type="dcterms:W3CDTF">2021-07-07T04:53:41Z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